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C Turnov F\PD EPS\"/>
    </mc:Choice>
  </mc:AlternateContent>
  <bookViews>
    <workbookView xWindow="22995" yWindow="-45" windowWidth="23130" windowHeight="13050"/>
  </bookViews>
  <sheets>
    <sheet name="Výkaz" sheetId="1" r:id="rId1"/>
  </sheets>
  <definedNames>
    <definedName name="_xlnm.Print_Area" localSheetId="0">Výkaz!$A$1:$J$78</definedName>
    <definedName name="Partslist">Výkaz!$B$5:$C$5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8" i="1" l="1"/>
  <c r="J18" i="1"/>
  <c r="I20" i="1"/>
  <c r="J20" i="1"/>
  <c r="J54" i="1"/>
  <c r="I54" i="1"/>
  <c r="I17" i="1" l="1"/>
  <c r="J17" i="1"/>
  <c r="I35" i="1" l="1"/>
  <c r="J35" i="1"/>
  <c r="J61" i="1"/>
  <c r="I61" i="1"/>
  <c r="I56" i="1"/>
  <c r="J56" i="1"/>
  <c r="I57" i="1"/>
  <c r="J57" i="1"/>
  <c r="I62" i="1" l="1"/>
  <c r="J62" i="1"/>
  <c r="I33" i="1"/>
  <c r="J33" i="1"/>
  <c r="I31" i="1"/>
  <c r="J31" i="1"/>
  <c r="I28" i="1"/>
  <c r="J28" i="1"/>
  <c r="I55" i="1"/>
  <c r="J55" i="1"/>
  <c r="I37" i="1"/>
  <c r="J37" i="1"/>
  <c r="I36" i="1"/>
  <c r="J36" i="1"/>
  <c r="I29" i="1"/>
  <c r="J29" i="1"/>
  <c r="I30" i="1"/>
  <c r="J30" i="1"/>
  <c r="I32" i="1"/>
  <c r="J32" i="1"/>
  <c r="I34" i="1"/>
  <c r="J34" i="1"/>
  <c r="I27" i="1"/>
  <c r="J27" i="1"/>
  <c r="J26" i="1"/>
  <c r="I26" i="1"/>
  <c r="I24" i="1"/>
  <c r="J24" i="1"/>
  <c r="I23" i="1"/>
  <c r="J23" i="1"/>
  <c r="I22" i="1"/>
  <c r="J22" i="1"/>
  <c r="I21" i="1"/>
  <c r="J21" i="1"/>
  <c r="I19" i="1"/>
  <c r="J19" i="1"/>
  <c r="I16" i="1"/>
  <c r="J16" i="1"/>
  <c r="J15" i="1"/>
  <c r="I15" i="1"/>
  <c r="J11" i="1"/>
  <c r="I11" i="1"/>
  <c r="J12" i="1"/>
  <c r="J13" i="1"/>
  <c r="I9" i="1"/>
  <c r="J9" i="1"/>
  <c r="I12" i="1"/>
  <c r="I43" i="1" l="1"/>
  <c r="J43" i="1"/>
  <c r="I8" i="1"/>
  <c r="I10" i="1"/>
  <c r="I13" i="1"/>
  <c r="I39" i="1"/>
  <c r="I40" i="1"/>
  <c r="I41" i="1"/>
  <c r="I42" i="1"/>
  <c r="I44" i="1"/>
  <c r="I45" i="1"/>
  <c r="E47" i="1" l="1"/>
  <c r="J42" i="1" l="1"/>
  <c r="J39" i="1" l="1"/>
  <c r="J8" i="1" l="1"/>
  <c r="I58" i="1" l="1"/>
  <c r="J58" i="1"/>
  <c r="I59" i="1"/>
  <c r="J59" i="1"/>
  <c r="J10" i="1"/>
  <c r="J40" i="1"/>
  <c r="J41" i="1"/>
  <c r="J44" i="1"/>
  <c r="J45" i="1"/>
  <c r="J52" i="1"/>
  <c r="J53" i="1"/>
  <c r="J60" i="1"/>
  <c r="I52" i="1"/>
  <c r="I53" i="1"/>
  <c r="I60" i="1"/>
  <c r="E48" i="1" l="1"/>
  <c r="H74" i="1" s="1"/>
  <c r="G74" i="1"/>
  <c r="E64" i="1"/>
  <c r="G75" i="1" s="1"/>
  <c r="E65" i="1"/>
  <c r="H75" i="1" s="1"/>
  <c r="I74" i="1" l="1"/>
  <c r="I75" i="1"/>
  <c r="E66" i="1"/>
  <c r="G76" i="1"/>
  <c r="E49" i="1"/>
  <c r="H76" i="1"/>
  <c r="I76" i="1" l="1"/>
  <c r="I77" i="1" s="1"/>
  <c r="F78" i="1" s="1"/>
</calcChain>
</file>

<file path=xl/sharedStrings.xml><?xml version="1.0" encoding="utf-8"?>
<sst xmlns="http://schemas.openxmlformats.org/spreadsheetml/2006/main" count="179" uniqueCount="119">
  <si>
    <t>položka</t>
  </si>
  <si>
    <t>typ</t>
  </si>
  <si>
    <t>m.j.</t>
  </si>
  <si>
    <t xml:space="preserve">počet </t>
  </si>
  <si>
    <t>cena za m.j.-Unit Price</t>
  </si>
  <si>
    <t>cena celkem -Total Price</t>
  </si>
  <si>
    <t>č.pol.</t>
  </si>
  <si>
    <t xml:space="preserve"> </t>
  </si>
  <si>
    <t>materiál</t>
  </si>
  <si>
    <t>montáž</t>
  </si>
  <si>
    <t>Entry</t>
  </si>
  <si>
    <t>Type</t>
  </si>
  <si>
    <t>Unit</t>
  </si>
  <si>
    <t>Qty</t>
  </si>
  <si>
    <t>Supply</t>
  </si>
  <si>
    <t>Installation</t>
  </si>
  <si>
    <t>ks</t>
  </si>
  <si>
    <t>Kabel k hlásičům</t>
  </si>
  <si>
    <t>JY(St)Y 1x2x0,8</t>
  </si>
  <si>
    <t>m</t>
  </si>
  <si>
    <t>OBO</t>
  </si>
  <si>
    <t>Montážní a nosný materiál</t>
  </si>
  <si>
    <t>kpl</t>
  </si>
  <si>
    <t>Výkaz výměr</t>
  </si>
  <si>
    <t>Mezisoučet:</t>
  </si>
  <si>
    <t>Materiál celkem:</t>
  </si>
  <si>
    <t>Montáž celkem:</t>
  </si>
  <si>
    <t>Celkem bez DPH:</t>
  </si>
  <si>
    <t>REKAPITULACE:</t>
  </si>
  <si>
    <t>Dodávka</t>
  </si>
  <si>
    <t>Montáž</t>
  </si>
  <si>
    <t>Cena celkem</t>
  </si>
  <si>
    <t xml:space="preserve">Cena celkem bez DPH:  </t>
  </si>
  <si>
    <t>Celkem s DPH:</t>
  </si>
  <si>
    <t>Atyp</t>
  </si>
  <si>
    <t>Oživení zkoušky</t>
  </si>
  <si>
    <t>Kabeláž EPS</t>
  </si>
  <si>
    <t>EPS</t>
  </si>
  <si>
    <t>DPH 21%</t>
  </si>
  <si>
    <t>Kopoflex 1416</t>
  </si>
  <si>
    <t>Optický hlásič</t>
  </si>
  <si>
    <t xml:space="preserve">Zásuvka hlásiče </t>
  </si>
  <si>
    <t>850EMT</t>
  </si>
  <si>
    <t>Programovací přístroj pro adresné hlásiče</t>
  </si>
  <si>
    <t>Akumulátor 12V/26Ah</t>
  </si>
  <si>
    <t>Držák popisky hlásiče 100ks</t>
  </si>
  <si>
    <t>Trubka elektroinstalační včetně uchycení</t>
  </si>
  <si>
    <t xml:space="preserve">Programování ústředny </t>
  </si>
  <si>
    <t>Kniha provozu zařízení EPS</t>
  </si>
  <si>
    <t>Poznámka:</t>
  </si>
  <si>
    <t>Vstupně výstupní prvky</t>
  </si>
  <si>
    <t>Krabice pro povrchovou montáž na omítku</t>
  </si>
  <si>
    <t>Modul 4 vstupů a 4 relé</t>
  </si>
  <si>
    <t>QIO 850</t>
  </si>
  <si>
    <t>Modul 4 releových výstupů</t>
  </si>
  <si>
    <t>QRM 850</t>
  </si>
  <si>
    <t>Instalační krabice na moduly</t>
  </si>
  <si>
    <t>Zdroj pomocný 24V/5A</t>
  </si>
  <si>
    <t>PSM 820</t>
  </si>
  <si>
    <t>Jistič 6A</t>
  </si>
  <si>
    <t>Přepěťová ochrana 230V</t>
  </si>
  <si>
    <t>Odborné práce</t>
  </si>
  <si>
    <t>Pro požární rolety bude připraven bezpotenciálový výstup relé 24V, možno dodat i kontakt pro 230V.</t>
  </si>
  <si>
    <t>Zámky, nouzový terminál, hrazdy</t>
  </si>
  <si>
    <t>EffEff 332</t>
  </si>
  <si>
    <t>Hlásič multisenzorový opticko tepelný</t>
  </si>
  <si>
    <t>Čelní lišta k otevírači dle provedení montáže</t>
  </si>
  <si>
    <t>ePED 1386-12B1</t>
  </si>
  <si>
    <t>Magnet přídržný dveře sál - na zeď s protikusem</t>
  </si>
  <si>
    <t>GTR048A06</t>
  </si>
  <si>
    <t>Magnet přídržný dveře sál - s nožičkou, kotva s kloubem</t>
  </si>
  <si>
    <t>GTR048A010</t>
  </si>
  <si>
    <t>Požární konzole s integrovaným koordinátorem a elektromagnetem pro zajištění v otevřené poloze</t>
  </si>
  <si>
    <t>DC700</t>
  </si>
  <si>
    <t>Tlačítko nouzového uzavření dveří</t>
  </si>
  <si>
    <t>Kabel k ovládaným zařízením PH120-R B2caS1D0</t>
  </si>
  <si>
    <t xml:space="preserve">PRAFlaGuard 1x2x0,8 </t>
  </si>
  <si>
    <t>Kabel k nouzovému terminálu</t>
  </si>
  <si>
    <t>PRAFlaGuard 2x2x0,8</t>
  </si>
  <si>
    <t>Kabel k otevírači</t>
  </si>
  <si>
    <t>H05VV-F 5x1</t>
  </si>
  <si>
    <t>Ohniodolná trasa</t>
  </si>
  <si>
    <t>Terminál ePED zápustný</t>
  </si>
  <si>
    <t>Otevírač do branky a dveří na únikové cesty 24V</t>
  </si>
  <si>
    <t>Držák na stěnu 150 nebo 300mm</t>
  </si>
  <si>
    <t>Držák magnetu do podlahy</t>
  </si>
  <si>
    <t>GTR048A07800</t>
  </si>
  <si>
    <t>SZ2575</t>
  </si>
  <si>
    <t>Cestovné</t>
  </si>
  <si>
    <t>Assa Abloy G464</t>
  </si>
  <si>
    <t>Průchodka pro dvoukřídlé dveře panceřová skrytá Abloy</t>
  </si>
  <si>
    <t>10314-10-00</t>
  </si>
  <si>
    <t>Profix 2</t>
  </si>
  <si>
    <t>Rozpínací ABB</t>
  </si>
  <si>
    <t>Kabel 230V</t>
  </si>
  <si>
    <t>PRAFlaDur 3x1,5</t>
  </si>
  <si>
    <t>Požární ucpávky</t>
  </si>
  <si>
    <t>Zkoušky přenosového zařízení na HZS</t>
  </si>
  <si>
    <t>Výchozí revize a koordinační funkční zkouška.</t>
  </si>
  <si>
    <t>AKU1226</t>
  </si>
  <si>
    <t>Zasekání a montáže nad podhled</t>
  </si>
  <si>
    <t>Výkaz výměr neobsahuje cenu za stavební přípomoce - začištění drážek, malování, oprava podhledů.</t>
  </si>
  <si>
    <t>MDK Atyp</t>
  </si>
  <si>
    <t>Montážní držák konzole dle její montáže</t>
  </si>
  <si>
    <t>Dveřní zavírač pro požární konzoly</t>
  </si>
  <si>
    <t>HVR 800</t>
  </si>
  <si>
    <t>Modul pro spínání 230V pro ovládání rolet</t>
  </si>
  <si>
    <t>Zámečnické prvky - kování, panikové hrazdy, speciální mechanické zámky… nejsou součástí dodávky.</t>
  </si>
  <si>
    <t>Popiska hlásiče dlo požadavku HZS</t>
  </si>
  <si>
    <t>Modul pro ovládaná zařízení, hlídaný výstup</t>
  </si>
  <si>
    <t>SNM 800</t>
  </si>
  <si>
    <t>Maják zábleskový</t>
  </si>
  <si>
    <t>CWST-RR-S5</t>
  </si>
  <si>
    <t>Hlásiče systému EPS</t>
  </si>
  <si>
    <t>830P</t>
  </si>
  <si>
    <t>830PH</t>
  </si>
  <si>
    <t>4B</t>
  </si>
  <si>
    <t>4B-EM</t>
  </si>
  <si>
    <t>Projektová dokumentace včetně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</si>
</sst>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00"/>
    <numFmt numFmtId="165" formatCode="#,##0.00_ ;\-#,##0.00\ "/>
  </numFmts>
  <fonts count="18" x14ac:knownFonts="1">
    <font>
      <sz val="10"/>
      <name val="MS Sans Serif"/>
      <charset val="238"/>
    </font>
    <font>
      <sz val="10"/>
      <name val="MS Sans Serif"/>
      <charset val="238"/>
    </font>
    <font>
      <b/>
      <i/>
      <sz val="10"/>
      <name val="Arial CE"/>
      <family val="2"/>
      <charset val="238"/>
    </font>
    <font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MS Sans Serif"/>
      <charset val="238"/>
    </font>
    <font>
      <b/>
      <sz val="12"/>
      <name val="Arial"/>
      <family val="2"/>
      <charset val="238"/>
    </font>
    <font>
      <sz val="10"/>
      <name val="Helv"/>
    </font>
    <font>
      <sz val="10"/>
      <name val="Arial"/>
      <family val="2"/>
    </font>
    <font>
      <b/>
      <sz val="16"/>
      <name val="Times New Roman"/>
      <family val="1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2"/>
      <color indexed="56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5" fillId="0" borderId="0" xfId="0" applyFont="1"/>
    <xf numFmtId="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4" fontId="0" fillId="0" borderId="0" xfId="0" applyNumberFormat="1"/>
    <xf numFmtId="4" fontId="5" fillId="0" borderId="0" xfId="0" applyNumberFormat="1" applyFont="1" applyAlignment="1">
      <alignment horizontal="right"/>
    </xf>
    <xf numFmtId="0" fontId="10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NumberFormat="1" applyFont="1" applyBorder="1"/>
    <xf numFmtId="0" fontId="5" fillId="0" borderId="5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center"/>
    </xf>
    <xf numFmtId="0" fontId="5" fillId="0" borderId="5" xfId="0" quotePrefix="1" applyNumberFormat="1" applyFont="1" applyBorder="1"/>
    <xf numFmtId="4" fontId="5" fillId="0" borderId="5" xfId="0" applyNumberFormat="1" applyFont="1" applyBorder="1" applyAlignment="1">
      <alignment horizontal="right"/>
    </xf>
    <xf numFmtId="0" fontId="5" fillId="0" borderId="5" xfId="0" applyFont="1" applyBorder="1"/>
    <xf numFmtId="0" fontId="5" fillId="0" borderId="5" xfId="0" quotePrefix="1" applyNumberFormat="1" applyFont="1" applyBorder="1" applyAlignment="1">
      <alignment horizontal="right"/>
    </xf>
    <xf numFmtId="0" fontId="5" fillId="0" borderId="5" xfId="0" applyNumberFormat="1" applyFont="1" applyFill="1" applyBorder="1"/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5" xfId="0" quotePrefix="1" applyNumberFormat="1" applyFont="1" applyBorder="1" applyAlignment="1">
      <alignment horizontal="left"/>
    </xf>
    <xf numFmtId="164" fontId="6" fillId="0" borderId="6" xfId="0" applyNumberFormat="1" applyFont="1" applyBorder="1" applyAlignment="1">
      <alignment horizontal="center"/>
    </xf>
    <xf numFmtId="0" fontId="6" fillId="2" borderId="5" xfId="0" applyFont="1" applyFill="1" applyBorder="1"/>
    <xf numFmtId="0" fontId="13" fillId="3" borderId="1" xfId="0" applyFont="1" applyFill="1" applyBorder="1"/>
    <xf numFmtId="0" fontId="6" fillId="3" borderId="1" xfId="0" applyFont="1" applyFill="1" applyBorder="1"/>
    <xf numFmtId="164" fontId="6" fillId="0" borderId="7" xfId="0" applyNumberFormat="1" applyFont="1" applyBorder="1" applyAlignment="1">
      <alignment horizontal="center"/>
    </xf>
    <xf numFmtId="0" fontId="5" fillId="0" borderId="6" xfId="0" applyNumberFormat="1" applyFont="1" applyBorder="1"/>
    <xf numFmtId="0" fontId="5" fillId="0" borderId="6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right"/>
    </xf>
    <xf numFmtId="2" fontId="5" fillId="0" borderId="5" xfId="0" applyNumberFormat="1" applyFont="1" applyBorder="1"/>
    <xf numFmtId="4" fontId="5" fillId="0" borderId="5" xfId="0" applyNumberFormat="1" applyFont="1" applyBorder="1"/>
    <xf numFmtId="4" fontId="5" fillId="0" borderId="6" xfId="0" applyNumberFormat="1" applyFont="1" applyBorder="1"/>
    <xf numFmtId="0" fontId="5" fillId="0" borderId="6" xfId="0" quotePrefix="1" applyNumberFormat="1" applyFont="1" applyFill="1" applyBorder="1"/>
    <xf numFmtId="0" fontId="5" fillId="0" borderId="5" xfId="0" quotePrefix="1" applyNumberFormat="1" applyFont="1" applyFill="1" applyBorder="1"/>
    <xf numFmtId="0" fontId="5" fillId="4" borderId="6" xfId="0" applyNumberFormat="1" applyFont="1" applyFill="1" applyBorder="1" applyAlignment="1">
      <alignment horizontal="left"/>
    </xf>
    <xf numFmtId="0" fontId="5" fillId="0" borderId="5" xfId="0" quotePrefix="1" applyNumberFormat="1" applyFont="1" applyFill="1" applyBorder="1" applyAlignment="1">
      <alignment horizontal="right"/>
    </xf>
    <xf numFmtId="0" fontId="5" fillId="0" borderId="5" xfId="0" applyNumberFormat="1" applyFont="1" applyFill="1" applyBorder="1" applyAlignment="1">
      <alignment horizontal="left"/>
    </xf>
    <xf numFmtId="0" fontId="5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164" fontId="4" fillId="5" borderId="1" xfId="0" applyNumberFormat="1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3" fontId="4" fillId="5" borderId="1" xfId="0" applyNumberFormat="1" applyFont="1" applyFill="1" applyBorder="1" applyAlignment="1" applyProtection="1">
      <alignment horizontal="center"/>
      <protection locked="0"/>
    </xf>
    <xf numFmtId="164" fontId="4" fillId="5" borderId="4" xfId="0" applyNumberFormat="1" applyFont="1" applyFill="1" applyBorder="1" applyAlignment="1" applyProtection="1">
      <alignment horizontal="center"/>
      <protection locked="0"/>
    </xf>
    <xf numFmtId="0" fontId="4" fillId="5" borderId="4" xfId="0" applyFont="1" applyFill="1" applyBorder="1" applyAlignment="1" applyProtection="1">
      <alignment horizontal="center"/>
      <protection locked="0"/>
    </xf>
    <xf numFmtId="3" fontId="4" fillId="5" borderId="4" xfId="0" applyNumberFormat="1" applyFont="1" applyFill="1" applyBorder="1" applyAlignment="1" applyProtection="1">
      <alignment horizontal="center"/>
      <protection locked="0"/>
    </xf>
    <xf numFmtId="4" fontId="4" fillId="5" borderId="1" xfId="0" applyNumberFormat="1" applyFont="1" applyFill="1" applyBorder="1" applyAlignment="1" applyProtection="1">
      <alignment horizontal="center"/>
      <protection locked="0"/>
    </xf>
    <xf numFmtId="4" fontId="2" fillId="5" borderId="1" xfId="0" applyNumberFormat="1" applyFont="1" applyFill="1" applyBorder="1" applyAlignment="1" applyProtection="1">
      <alignment horizontal="center"/>
      <protection locked="0"/>
    </xf>
    <xf numFmtId="4" fontId="4" fillId="5" borderId="4" xfId="0" applyNumberFormat="1" applyFont="1" applyFill="1" applyBorder="1" applyAlignment="1" applyProtection="1">
      <alignment horizontal="center"/>
      <protection locked="0"/>
    </xf>
    <xf numFmtId="4" fontId="2" fillId="5" borderId="4" xfId="0" applyNumberFormat="1" applyFont="1" applyFill="1" applyBorder="1" applyAlignment="1" applyProtection="1">
      <alignment horizontal="center"/>
      <protection locked="0"/>
    </xf>
    <xf numFmtId="0" fontId="13" fillId="5" borderId="1" xfId="0" applyFont="1" applyFill="1" applyBorder="1"/>
    <xf numFmtId="0" fontId="6" fillId="5" borderId="1" xfId="0" applyFont="1" applyFill="1" applyBorder="1"/>
    <xf numFmtId="0" fontId="6" fillId="5" borderId="5" xfId="0" applyFont="1" applyFill="1" applyBorder="1" applyAlignment="1">
      <alignment horizontal="center"/>
    </xf>
    <xf numFmtId="0" fontId="13" fillId="5" borderId="8" xfId="0" applyFont="1" applyFill="1" applyBorder="1" applyAlignment="1"/>
    <xf numFmtId="0" fontId="13" fillId="5" borderId="5" xfId="0" applyFont="1" applyFill="1" applyBorder="1" applyAlignment="1"/>
    <xf numFmtId="3" fontId="6" fillId="5" borderId="5" xfId="0" applyNumberFormat="1" applyFont="1" applyFill="1" applyBorder="1"/>
    <xf numFmtId="44" fontId="13" fillId="5" borderId="5" xfId="1" applyFont="1" applyFill="1" applyBorder="1" applyAlignment="1">
      <alignment horizontal="center"/>
    </xf>
    <xf numFmtId="165" fontId="15" fillId="5" borderId="5" xfId="1" applyNumberFormat="1" applyFont="1" applyFill="1" applyBorder="1" applyAlignment="1"/>
    <xf numFmtId="0" fontId="13" fillId="5" borderId="10" xfId="0" applyFont="1" applyFill="1" applyBorder="1"/>
    <xf numFmtId="0" fontId="6" fillId="5" borderId="11" xfId="0" applyFont="1" applyFill="1" applyBorder="1"/>
    <xf numFmtId="0" fontId="13" fillId="5" borderId="11" xfId="0" applyFont="1" applyFill="1" applyBorder="1"/>
    <xf numFmtId="0" fontId="6" fillId="5" borderId="11" xfId="0" applyFont="1" applyFill="1" applyBorder="1" applyAlignment="1">
      <alignment horizontal="center"/>
    </xf>
    <xf numFmtId="0" fontId="6" fillId="0" borderId="5" xfId="0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/>
    </xf>
    <xf numFmtId="0" fontId="6" fillId="0" borderId="5" xfId="1" applyNumberFormat="1" applyFont="1" applyFill="1" applyBorder="1" applyAlignment="1">
      <alignment horizontal="right"/>
    </xf>
    <xf numFmtId="165" fontId="6" fillId="0" borderId="5" xfId="1" applyNumberFormat="1" applyFont="1" applyFill="1" applyBorder="1" applyAlignment="1"/>
    <xf numFmtId="0" fontId="12" fillId="0" borderId="8" xfId="0" applyFont="1" applyFill="1" applyBorder="1"/>
    <xf numFmtId="0" fontId="9" fillId="0" borderId="0" xfId="0" applyFont="1" applyFill="1" applyBorder="1"/>
    <xf numFmtId="44" fontId="6" fillId="0" borderId="9" xfId="1" applyFont="1" applyFill="1" applyBorder="1" applyAlignment="1"/>
    <xf numFmtId="0" fontId="17" fillId="0" borderId="0" xfId="0" applyFont="1"/>
    <xf numFmtId="0" fontId="5" fillId="0" borderId="14" xfId="0" applyNumberFormat="1" applyFont="1" applyBorder="1"/>
    <xf numFmtId="0" fontId="5" fillId="0" borderId="5" xfId="0" quotePrefix="1" applyNumberFormat="1" applyFont="1" applyBorder="1" applyAlignment="1">
      <alignment horizontal="left"/>
    </xf>
    <xf numFmtId="0" fontId="5" fillId="0" borderId="5" xfId="0" quotePrefix="1" applyNumberFormat="1" applyFont="1" applyFill="1" applyBorder="1" applyAlignment="1">
      <alignment horizontal="left"/>
    </xf>
    <xf numFmtId="4" fontId="5" fillId="0" borderId="5" xfId="0" applyNumberFormat="1" applyFont="1" applyFill="1" applyBorder="1" applyAlignment="1">
      <alignment horizontal="right"/>
    </xf>
    <xf numFmtId="2" fontId="5" fillId="0" borderId="5" xfId="0" applyNumberFormat="1" applyFont="1" applyFill="1" applyBorder="1"/>
    <xf numFmtId="4" fontId="6" fillId="0" borderId="5" xfId="0" applyNumberFormat="1" applyFont="1" applyFill="1" applyBorder="1"/>
    <xf numFmtId="0" fontId="5" fillId="0" borderId="5" xfId="0" applyNumberFormat="1" applyFont="1" applyFill="1" applyBorder="1" applyAlignment="1">
      <alignment wrapText="1"/>
    </xf>
    <xf numFmtId="0" fontId="5" fillId="0" borderId="5" xfId="0" quotePrefix="1" applyFont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44" fontId="12" fillId="0" borderId="5" xfId="1" applyFont="1" applyFill="1" applyBorder="1" applyAlignment="1">
      <alignment horizontal="center"/>
    </xf>
    <xf numFmtId="44" fontId="12" fillId="0" borderId="15" xfId="1" applyFont="1" applyFill="1" applyBorder="1" applyAlignment="1">
      <alignment horizontal="center"/>
    </xf>
    <xf numFmtId="44" fontId="13" fillId="5" borderId="5" xfId="1" applyFont="1" applyFill="1" applyBorder="1" applyAlignment="1">
      <alignment horizontal="center"/>
    </xf>
    <xf numFmtId="44" fontId="13" fillId="5" borderId="15" xfId="1" applyFont="1" applyFill="1" applyBorder="1" applyAlignment="1">
      <alignment horizontal="center"/>
    </xf>
    <xf numFmtId="44" fontId="13" fillId="5" borderId="22" xfId="1" applyFont="1" applyFill="1" applyBorder="1" applyAlignment="1">
      <alignment horizontal="center"/>
    </xf>
    <xf numFmtId="44" fontId="13" fillId="5" borderId="23" xfId="1" applyFont="1" applyFill="1" applyBorder="1" applyAlignment="1">
      <alignment horizontal="center"/>
    </xf>
    <xf numFmtId="44" fontId="13" fillId="5" borderId="24" xfId="1" applyFont="1" applyFill="1" applyBorder="1" applyAlignment="1">
      <alignment horizontal="center"/>
    </xf>
    <xf numFmtId="44" fontId="12" fillId="0" borderId="14" xfId="1" applyFont="1" applyFill="1" applyBorder="1" applyAlignment="1">
      <alignment horizontal="center"/>
    </xf>
    <xf numFmtId="44" fontId="12" fillId="0" borderId="21" xfId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44" fontId="12" fillId="2" borderId="7" xfId="1" applyFont="1" applyFill="1" applyBorder="1" applyAlignment="1">
      <alignment horizontal="center"/>
    </xf>
    <xf numFmtId="44" fontId="12" fillId="2" borderId="14" xfId="1" applyFont="1" applyFill="1" applyBorder="1" applyAlignment="1">
      <alignment horizontal="center"/>
    </xf>
    <xf numFmtId="44" fontId="12" fillId="2" borderId="12" xfId="1" applyFont="1" applyFill="1" applyBorder="1" applyAlignment="1">
      <alignment horizontal="center"/>
    </xf>
    <xf numFmtId="0" fontId="8" fillId="0" borderId="14" xfId="0" applyNumberFormat="1" applyFont="1" applyBorder="1" applyAlignment="1">
      <alignment horizontal="left"/>
    </xf>
    <xf numFmtId="0" fontId="8" fillId="0" borderId="12" xfId="0" applyNumberFormat="1" applyFont="1" applyBorder="1" applyAlignment="1">
      <alignment horizontal="left"/>
    </xf>
    <xf numFmtId="44" fontId="13" fillId="3" borderId="2" xfId="1" applyFont="1" applyFill="1" applyBorder="1" applyAlignment="1">
      <alignment horizontal="center"/>
    </xf>
    <xf numFmtId="44" fontId="13" fillId="3" borderId="9" xfId="1" applyFont="1" applyFill="1" applyBorder="1" applyAlignment="1">
      <alignment horizontal="center"/>
    </xf>
    <xf numFmtId="44" fontId="13" fillId="3" borderId="3" xfId="1" applyFont="1" applyFill="1" applyBorder="1" applyAlignment="1">
      <alignment horizontal="center"/>
    </xf>
    <xf numFmtId="0" fontId="12" fillId="5" borderId="7" xfId="0" applyFont="1" applyFill="1" applyBorder="1" applyAlignment="1">
      <alignment horizontal="left"/>
    </xf>
    <xf numFmtId="0" fontId="12" fillId="5" borderId="14" xfId="0" applyFont="1" applyFill="1" applyBorder="1" applyAlignment="1">
      <alignment horizontal="left"/>
    </xf>
    <xf numFmtId="0" fontId="12" fillId="5" borderId="12" xfId="0" applyFont="1" applyFill="1" applyBorder="1" applyAlignment="1">
      <alignment horizontal="left"/>
    </xf>
    <xf numFmtId="44" fontId="12" fillId="0" borderId="7" xfId="1" applyFont="1" applyFill="1" applyBorder="1" applyAlignment="1">
      <alignment horizontal="center"/>
    </xf>
    <xf numFmtId="44" fontId="12" fillId="0" borderId="12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4" fontId="13" fillId="5" borderId="2" xfId="1" applyFont="1" applyFill="1" applyBorder="1" applyAlignment="1">
      <alignment horizontal="center"/>
    </xf>
    <xf numFmtId="44" fontId="13" fillId="5" borderId="9" xfId="1" applyFont="1" applyFill="1" applyBorder="1" applyAlignment="1">
      <alignment horizontal="center"/>
    </xf>
    <xf numFmtId="44" fontId="13" fillId="5" borderId="3" xfId="1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14" xfId="0" applyNumberFormat="1" applyFont="1" applyFill="1" applyBorder="1" applyAlignment="1">
      <alignment horizontal="left"/>
    </xf>
    <xf numFmtId="0" fontId="8" fillId="0" borderId="12" xfId="0" applyNumberFormat="1" applyFont="1" applyFill="1" applyBorder="1" applyAlignment="1">
      <alignment horizontal="left"/>
    </xf>
    <xf numFmtId="4" fontId="4" fillId="5" borderId="7" xfId="0" applyNumberFormat="1" applyFont="1" applyFill="1" applyBorder="1" applyAlignment="1" applyProtection="1">
      <alignment horizontal="center"/>
      <protection locked="0"/>
    </xf>
    <xf numFmtId="4" fontId="4" fillId="5" borderId="12" xfId="0" applyNumberFormat="1" applyFont="1" applyFill="1" applyBorder="1" applyAlignment="1" applyProtection="1">
      <alignment horizontal="center"/>
      <protection locked="0"/>
    </xf>
    <xf numFmtId="4" fontId="2" fillId="5" borderId="7" xfId="0" applyNumberFormat="1" applyFont="1" applyFill="1" applyBorder="1" applyAlignment="1" applyProtection="1">
      <alignment horizontal="center"/>
      <protection locked="0"/>
    </xf>
    <xf numFmtId="4" fontId="2" fillId="5" borderId="12" xfId="0" applyNumberFormat="1" applyFont="1" applyFill="1" applyBorder="1" applyAlignment="1" applyProtection="1">
      <alignment horizont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83"/>
  <sheetViews>
    <sheetView tabSelected="1" topLeftCell="A37" zoomScaleNormal="100" zoomScaleSheetLayoutView="98" workbookViewId="0">
      <selection activeCell="C44" sqref="C44"/>
    </sheetView>
  </sheetViews>
  <sheetFormatPr defaultRowHeight="12.75" x14ac:dyDescent="0.2"/>
  <cols>
    <col min="1" max="1" width="1.7109375" customWidth="1"/>
    <col min="2" max="2" width="6.7109375" bestFit="1" customWidth="1"/>
    <col min="3" max="3" width="48.7109375" customWidth="1"/>
    <col min="4" max="4" width="17.7109375" customWidth="1"/>
    <col min="5" max="5" width="5.140625" style="9" bestFit="1" customWidth="1"/>
    <col min="6" max="6" width="7" bestFit="1" customWidth="1"/>
    <col min="7" max="7" width="11.7109375" style="4" customWidth="1"/>
    <col min="8" max="8" width="11.7109375" customWidth="1"/>
    <col min="9" max="9" width="11.140625" customWidth="1"/>
    <col min="10" max="10" width="12.7109375" customWidth="1"/>
    <col min="11" max="11" width="16.5703125" customWidth="1"/>
  </cols>
  <sheetData>
    <row r="1" spans="2:10" ht="7.5" customHeight="1" x14ac:dyDescent="0.2"/>
    <row r="2" spans="2:10" ht="20.25" x14ac:dyDescent="0.3">
      <c r="B2" s="134" t="s">
        <v>23</v>
      </c>
      <c r="C2" s="135"/>
      <c r="D2" s="135"/>
      <c r="E2" s="135"/>
      <c r="F2" s="135"/>
      <c r="G2" s="135"/>
      <c r="H2" s="135"/>
      <c r="I2" s="135"/>
      <c r="J2" s="135"/>
    </row>
    <row r="3" spans="2:10" x14ac:dyDescent="0.2">
      <c r="B3" s="40"/>
      <c r="C3" s="41" t="s">
        <v>0</v>
      </c>
      <c r="D3" s="41" t="s">
        <v>1</v>
      </c>
      <c r="E3" s="41" t="s">
        <v>2</v>
      </c>
      <c r="F3" s="42" t="s">
        <v>3</v>
      </c>
      <c r="G3" s="138" t="s">
        <v>4</v>
      </c>
      <c r="H3" s="139"/>
      <c r="I3" s="140" t="s">
        <v>5</v>
      </c>
      <c r="J3" s="141"/>
    </row>
    <row r="4" spans="2:10" x14ac:dyDescent="0.2">
      <c r="B4" s="43" t="s">
        <v>6</v>
      </c>
      <c r="C4" s="44" t="s">
        <v>7</v>
      </c>
      <c r="D4" s="44"/>
      <c r="E4" s="44" t="s">
        <v>7</v>
      </c>
      <c r="F4" s="45" t="s">
        <v>7</v>
      </c>
      <c r="G4" s="46" t="s">
        <v>8</v>
      </c>
      <c r="H4" s="46" t="s">
        <v>9</v>
      </c>
      <c r="I4" s="47" t="s">
        <v>8</v>
      </c>
      <c r="J4" s="47" t="s">
        <v>9</v>
      </c>
    </row>
    <row r="5" spans="2:10" x14ac:dyDescent="0.2">
      <c r="B5" s="43"/>
      <c r="C5" s="44" t="s">
        <v>10</v>
      </c>
      <c r="D5" s="44" t="s">
        <v>11</v>
      </c>
      <c r="E5" s="44" t="s">
        <v>12</v>
      </c>
      <c r="F5" s="45" t="s">
        <v>13</v>
      </c>
      <c r="G5" s="48" t="s">
        <v>14</v>
      </c>
      <c r="H5" s="48" t="s">
        <v>15</v>
      </c>
      <c r="I5" s="49" t="s">
        <v>14</v>
      </c>
      <c r="J5" s="49" t="s">
        <v>15</v>
      </c>
    </row>
    <row r="6" spans="2:10" ht="15.75" x14ac:dyDescent="0.25">
      <c r="B6" s="125"/>
      <c r="C6" s="126"/>
      <c r="D6" s="126"/>
      <c r="E6" s="126"/>
      <c r="F6" s="126"/>
      <c r="G6" s="126"/>
      <c r="H6" s="126"/>
      <c r="I6" s="126"/>
      <c r="J6" s="127"/>
    </row>
    <row r="7" spans="2:10" ht="15.75" x14ac:dyDescent="0.25">
      <c r="B7" s="26"/>
      <c r="C7" s="115" t="s">
        <v>113</v>
      </c>
      <c r="D7" s="115"/>
      <c r="E7" s="115"/>
      <c r="F7" s="115"/>
      <c r="G7" s="115"/>
      <c r="H7" s="115"/>
      <c r="I7" s="115"/>
      <c r="J7" s="116"/>
    </row>
    <row r="8" spans="2:10" x14ac:dyDescent="0.2">
      <c r="B8" s="3">
        <v>1</v>
      </c>
      <c r="C8" s="14" t="s">
        <v>40</v>
      </c>
      <c r="D8" s="19" t="s">
        <v>114</v>
      </c>
      <c r="E8" s="13" t="s">
        <v>16</v>
      </c>
      <c r="F8" s="14">
        <v>10</v>
      </c>
      <c r="G8" s="15">
        <v>0</v>
      </c>
      <c r="H8" s="30">
        <v>0</v>
      </c>
      <c r="I8" s="2">
        <f t="shared" ref="I8:I45" si="0">PRODUCT(F8,G8)</f>
        <v>0</v>
      </c>
      <c r="J8" s="2">
        <f>PRODUCT(F8,H8)</f>
        <v>0</v>
      </c>
    </row>
    <row r="9" spans="2:10" x14ac:dyDescent="0.2">
      <c r="B9" s="3">
        <v>2</v>
      </c>
      <c r="C9" s="14" t="s">
        <v>65</v>
      </c>
      <c r="D9" s="19" t="s">
        <v>115</v>
      </c>
      <c r="E9" s="13" t="s">
        <v>16</v>
      </c>
      <c r="F9" s="14">
        <v>2</v>
      </c>
      <c r="G9" s="15">
        <v>0</v>
      </c>
      <c r="H9" s="30">
        <v>0</v>
      </c>
      <c r="I9" s="2">
        <f t="shared" ref="I9" si="1">PRODUCT(F9,G9)</f>
        <v>0</v>
      </c>
      <c r="J9" s="2">
        <f>PRODUCT(F9,H9)</f>
        <v>0</v>
      </c>
    </row>
    <row r="10" spans="2:10" x14ac:dyDescent="0.2">
      <c r="B10" s="3">
        <v>3</v>
      </c>
      <c r="C10" s="11" t="s">
        <v>41</v>
      </c>
      <c r="D10" s="86" t="s">
        <v>116</v>
      </c>
      <c r="E10" s="13" t="s">
        <v>16</v>
      </c>
      <c r="F10" s="17">
        <v>11</v>
      </c>
      <c r="G10" s="15">
        <v>0</v>
      </c>
      <c r="H10" s="30">
        <v>0</v>
      </c>
      <c r="I10" s="2">
        <f t="shared" si="0"/>
        <v>0</v>
      </c>
      <c r="J10" s="2">
        <f t="shared" ref="J10:J45" si="2">PRODUCT(F10,H10)</f>
        <v>0</v>
      </c>
    </row>
    <row r="11" spans="2:10" x14ac:dyDescent="0.2">
      <c r="B11" s="3">
        <v>4</v>
      </c>
      <c r="C11" s="11" t="s">
        <v>51</v>
      </c>
      <c r="D11" s="86" t="s">
        <v>117</v>
      </c>
      <c r="E11" s="13" t="s">
        <v>16</v>
      </c>
      <c r="F11" s="17">
        <v>11</v>
      </c>
      <c r="G11" s="15">
        <v>0</v>
      </c>
      <c r="H11" s="30">
        <v>0</v>
      </c>
      <c r="I11" s="2">
        <f t="shared" ref="I11" si="3">PRODUCT(F11,G11)</f>
        <v>0</v>
      </c>
      <c r="J11" s="2">
        <f t="shared" si="2"/>
        <v>0</v>
      </c>
    </row>
    <row r="12" spans="2:10" x14ac:dyDescent="0.2">
      <c r="B12" s="3">
        <v>5</v>
      </c>
      <c r="C12" s="11" t="s">
        <v>45</v>
      </c>
      <c r="D12" s="21"/>
      <c r="E12" s="13" t="s">
        <v>16</v>
      </c>
      <c r="F12" s="17">
        <v>3</v>
      </c>
      <c r="G12" s="15">
        <v>0</v>
      </c>
      <c r="H12" s="30">
        <v>0</v>
      </c>
      <c r="I12" s="2">
        <f t="shared" ref="I12" si="4">PRODUCT(F12,G12)</f>
        <v>0</v>
      </c>
      <c r="J12" s="2">
        <f t="shared" si="2"/>
        <v>0</v>
      </c>
    </row>
    <row r="13" spans="2:10" x14ac:dyDescent="0.2">
      <c r="B13" s="3">
        <v>6</v>
      </c>
      <c r="C13" s="11" t="s">
        <v>108</v>
      </c>
      <c r="D13" s="12" t="s">
        <v>34</v>
      </c>
      <c r="E13" s="13" t="s">
        <v>16</v>
      </c>
      <c r="F13" s="14">
        <v>250</v>
      </c>
      <c r="G13" s="15">
        <v>0</v>
      </c>
      <c r="H13" s="30">
        <v>0</v>
      </c>
      <c r="I13" s="2">
        <f>PRODUCT(F13,G13)</f>
        <v>0</v>
      </c>
      <c r="J13" s="2">
        <f t="shared" si="2"/>
        <v>0</v>
      </c>
    </row>
    <row r="14" spans="2:10" ht="15.75" x14ac:dyDescent="0.25">
      <c r="B14" s="3"/>
      <c r="C14" s="115" t="s">
        <v>50</v>
      </c>
      <c r="D14" s="115"/>
      <c r="E14" s="115"/>
      <c r="F14" s="115"/>
      <c r="G14" s="115"/>
      <c r="H14" s="115"/>
      <c r="I14" s="115"/>
      <c r="J14" s="116"/>
    </row>
    <row r="15" spans="2:10" x14ac:dyDescent="0.2">
      <c r="B15" s="3">
        <v>7</v>
      </c>
      <c r="C15" s="18" t="s">
        <v>52</v>
      </c>
      <c r="D15" s="81" t="s">
        <v>53</v>
      </c>
      <c r="E15" s="38" t="s">
        <v>16</v>
      </c>
      <c r="F15" s="36">
        <v>1</v>
      </c>
      <c r="G15" s="82">
        <v>0</v>
      </c>
      <c r="H15" s="83">
        <v>0</v>
      </c>
      <c r="I15" s="84">
        <f t="shared" ref="I15" si="5">PRODUCT(F15,G15)</f>
        <v>0</v>
      </c>
      <c r="J15" s="84">
        <f t="shared" ref="J15" si="6">PRODUCT(F15,H15)</f>
        <v>0</v>
      </c>
    </row>
    <row r="16" spans="2:10" x14ac:dyDescent="0.2">
      <c r="B16" s="3">
        <v>8</v>
      </c>
      <c r="C16" s="18" t="s">
        <v>54</v>
      </c>
      <c r="D16" s="81" t="s">
        <v>55</v>
      </c>
      <c r="E16" s="38" t="s">
        <v>16</v>
      </c>
      <c r="F16" s="36">
        <v>2</v>
      </c>
      <c r="G16" s="82">
        <v>0</v>
      </c>
      <c r="H16" s="83">
        <v>0</v>
      </c>
      <c r="I16" s="84">
        <f t="shared" ref="I16" si="7">PRODUCT(F16,G16)</f>
        <v>0</v>
      </c>
      <c r="J16" s="84">
        <f t="shared" ref="J16" si="8">PRODUCT(F16,H16)</f>
        <v>0</v>
      </c>
    </row>
    <row r="17" spans="2:10" x14ac:dyDescent="0.2">
      <c r="B17" s="3">
        <v>9</v>
      </c>
      <c r="C17" s="18" t="s">
        <v>106</v>
      </c>
      <c r="D17" s="81" t="s">
        <v>105</v>
      </c>
      <c r="E17" s="38" t="s">
        <v>16</v>
      </c>
      <c r="F17" s="36">
        <v>3</v>
      </c>
      <c r="G17" s="82">
        <v>0</v>
      </c>
      <c r="H17" s="83">
        <v>0</v>
      </c>
      <c r="I17" s="84">
        <f t="shared" ref="I17" si="9">PRODUCT(F17,G17)</f>
        <v>0</v>
      </c>
      <c r="J17" s="84">
        <f t="shared" ref="J17" si="10">PRODUCT(F17,H17)</f>
        <v>0</v>
      </c>
    </row>
    <row r="18" spans="2:10" x14ac:dyDescent="0.2">
      <c r="B18" s="3">
        <v>10</v>
      </c>
      <c r="C18" s="18" t="s">
        <v>109</v>
      </c>
      <c r="D18" s="81" t="s">
        <v>110</v>
      </c>
      <c r="E18" s="38" t="s">
        <v>16</v>
      </c>
      <c r="F18" s="36">
        <v>1</v>
      </c>
      <c r="G18" s="82">
        <v>0</v>
      </c>
      <c r="H18" s="83">
        <v>0</v>
      </c>
      <c r="I18" s="84">
        <f t="shared" ref="I18" si="11">PRODUCT(F18,G18)</f>
        <v>0</v>
      </c>
      <c r="J18" s="84">
        <f t="shared" ref="J18" si="12">PRODUCT(F18,H18)</f>
        <v>0</v>
      </c>
    </row>
    <row r="19" spans="2:10" x14ac:dyDescent="0.2">
      <c r="B19" s="3">
        <v>11</v>
      </c>
      <c r="C19" s="18" t="s">
        <v>56</v>
      </c>
      <c r="D19" s="81"/>
      <c r="E19" s="38" t="s">
        <v>16</v>
      </c>
      <c r="F19" s="36">
        <v>4</v>
      </c>
      <c r="G19" s="82">
        <v>0</v>
      </c>
      <c r="H19" s="83">
        <v>0</v>
      </c>
      <c r="I19" s="84">
        <f t="shared" ref="I19" si="13">PRODUCT(F19,G19)</f>
        <v>0</v>
      </c>
      <c r="J19" s="84">
        <f t="shared" ref="J19" si="14">PRODUCT(F19,H19)</f>
        <v>0</v>
      </c>
    </row>
    <row r="20" spans="2:10" x14ac:dyDescent="0.2">
      <c r="B20" s="3">
        <v>12</v>
      </c>
      <c r="C20" s="18" t="s">
        <v>111</v>
      </c>
      <c r="D20" s="81" t="s">
        <v>112</v>
      </c>
      <c r="E20" s="38" t="s">
        <v>16</v>
      </c>
      <c r="F20" s="36">
        <v>2</v>
      </c>
      <c r="G20" s="82">
        <v>0</v>
      </c>
      <c r="H20" s="83">
        <v>0</v>
      </c>
      <c r="I20" s="84">
        <f t="shared" ref="I20" si="15">PRODUCT(F20,G20)</f>
        <v>0</v>
      </c>
      <c r="J20" s="84">
        <f t="shared" ref="J20" si="16">PRODUCT(F20,H20)</f>
        <v>0</v>
      </c>
    </row>
    <row r="21" spans="2:10" x14ac:dyDescent="0.2">
      <c r="B21" s="3">
        <v>13</v>
      </c>
      <c r="C21" s="18" t="s">
        <v>57</v>
      </c>
      <c r="D21" s="81" t="s">
        <v>58</v>
      </c>
      <c r="E21" s="38" t="s">
        <v>16</v>
      </c>
      <c r="F21" s="36">
        <v>1</v>
      </c>
      <c r="G21" s="82">
        <v>0</v>
      </c>
      <c r="H21" s="83">
        <v>0</v>
      </c>
      <c r="I21" s="84">
        <f t="shared" ref="I21" si="17">PRODUCT(F21,G21)</f>
        <v>0</v>
      </c>
      <c r="J21" s="84">
        <f t="shared" ref="J21" si="18">PRODUCT(F21,H21)</f>
        <v>0</v>
      </c>
    </row>
    <row r="22" spans="2:10" x14ac:dyDescent="0.2">
      <c r="B22" s="3">
        <v>14</v>
      </c>
      <c r="C22" s="18" t="s">
        <v>44</v>
      </c>
      <c r="D22" s="81" t="s">
        <v>99</v>
      </c>
      <c r="E22" s="38" t="s">
        <v>16</v>
      </c>
      <c r="F22" s="36">
        <v>2</v>
      </c>
      <c r="G22" s="82">
        <v>0</v>
      </c>
      <c r="H22" s="83">
        <v>0</v>
      </c>
      <c r="I22" s="84">
        <f t="shared" ref="I22" si="19">PRODUCT(F22,G22)</f>
        <v>0</v>
      </c>
      <c r="J22" s="84">
        <f t="shared" ref="J22" si="20">PRODUCT(F22,H22)</f>
        <v>0</v>
      </c>
    </row>
    <row r="23" spans="2:10" x14ac:dyDescent="0.2">
      <c r="B23" s="3">
        <v>15</v>
      </c>
      <c r="C23" s="18" t="s">
        <v>59</v>
      </c>
      <c r="D23" s="81"/>
      <c r="E23" s="38" t="s">
        <v>16</v>
      </c>
      <c r="F23" s="36">
        <v>1</v>
      </c>
      <c r="G23" s="82">
        <v>0</v>
      </c>
      <c r="H23" s="83">
        <v>0</v>
      </c>
      <c r="I23" s="84">
        <f t="shared" ref="I23" si="21">PRODUCT(F23,G23)</f>
        <v>0</v>
      </c>
      <c r="J23" s="84">
        <f t="shared" ref="J23" si="22">PRODUCT(F23,H23)</f>
        <v>0</v>
      </c>
    </row>
    <row r="24" spans="2:10" x14ac:dyDescent="0.2">
      <c r="B24" s="3">
        <v>16</v>
      </c>
      <c r="C24" s="18" t="s">
        <v>60</v>
      </c>
      <c r="D24" s="81"/>
      <c r="E24" s="38" t="s">
        <v>16</v>
      </c>
      <c r="F24" s="36">
        <v>1</v>
      </c>
      <c r="G24" s="82">
        <v>0</v>
      </c>
      <c r="H24" s="83">
        <v>0</v>
      </c>
      <c r="I24" s="84">
        <f t="shared" ref="I24" si="23">PRODUCT(F24,G24)</f>
        <v>0</v>
      </c>
      <c r="J24" s="84">
        <f t="shared" ref="J24" si="24">PRODUCT(F24,H24)</f>
        <v>0</v>
      </c>
    </row>
    <row r="25" spans="2:10" ht="15.75" x14ac:dyDescent="0.25">
      <c r="B25" s="3"/>
      <c r="C25" s="136" t="s">
        <v>63</v>
      </c>
      <c r="D25" s="136"/>
      <c r="E25" s="136"/>
      <c r="F25" s="136"/>
      <c r="G25" s="136"/>
      <c r="H25" s="136"/>
      <c r="I25" s="136"/>
      <c r="J25" s="137"/>
    </row>
    <row r="26" spans="2:10" x14ac:dyDescent="0.2">
      <c r="B26" s="3">
        <v>17</v>
      </c>
      <c r="C26" s="18" t="s">
        <v>83</v>
      </c>
      <c r="D26" s="81" t="s">
        <v>64</v>
      </c>
      <c r="E26" s="38" t="s">
        <v>16</v>
      </c>
      <c r="F26" s="36">
        <v>2</v>
      </c>
      <c r="G26" s="82">
        <v>0</v>
      </c>
      <c r="H26" s="83">
        <v>0</v>
      </c>
      <c r="I26" s="84">
        <f t="shared" ref="I26" si="25">PRODUCT(F26,G26)</f>
        <v>0</v>
      </c>
      <c r="J26" s="84">
        <f>PRODUCT(F26,H26)</f>
        <v>0</v>
      </c>
    </row>
    <row r="27" spans="2:10" x14ac:dyDescent="0.2">
      <c r="B27" s="3">
        <v>18</v>
      </c>
      <c r="C27" s="18" t="s">
        <v>66</v>
      </c>
      <c r="D27" s="81" t="s">
        <v>92</v>
      </c>
      <c r="E27" s="38" t="s">
        <v>16</v>
      </c>
      <c r="F27" s="36">
        <v>2</v>
      </c>
      <c r="G27" s="82">
        <v>0</v>
      </c>
      <c r="H27" s="83">
        <v>0</v>
      </c>
      <c r="I27" s="84">
        <f t="shared" ref="I27" si="26">PRODUCT(F27,G27)</f>
        <v>0</v>
      </c>
      <c r="J27" s="84">
        <f>PRODUCT(F27,H27)</f>
        <v>0</v>
      </c>
    </row>
    <row r="28" spans="2:10" x14ac:dyDescent="0.2">
      <c r="B28" s="3">
        <v>19</v>
      </c>
      <c r="C28" s="18" t="s">
        <v>90</v>
      </c>
      <c r="D28" s="81" t="s">
        <v>91</v>
      </c>
      <c r="E28" s="38" t="s">
        <v>16</v>
      </c>
      <c r="F28" s="36">
        <v>1</v>
      </c>
      <c r="G28" s="82">
        <v>0</v>
      </c>
      <c r="H28" s="83">
        <v>0</v>
      </c>
      <c r="I28" s="84">
        <f t="shared" ref="I28" si="27">PRODUCT(F28,G28)</f>
        <v>0</v>
      </c>
      <c r="J28" s="84">
        <f>PRODUCT(F28,H28)</f>
        <v>0</v>
      </c>
    </row>
    <row r="29" spans="2:10" x14ac:dyDescent="0.2">
      <c r="B29" s="3">
        <v>20</v>
      </c>
      <c r="C29" s="18" t="s">
        <v>82</v>
      </c>
      <c r="D29" s="81" t="s">
        <v>67</v>
      </c>
      <c r="E29" s="38" t="s">
        <v>16</v>
      </c>
      <c r="F29" s="36">
        <v>1</v>
      </c>
      <c r="G29" s="82">
        <v>0</v>
      </c>
      <c r="H29" s="83">
        <v>0</v>
      </c>
      <c r="I29" s="84">
        <f t="shared" ref="I29:I34" si="28">PRODUCT(F29,G29)</f>
        <v>0</v>
      </c>
      <c r="J29" s="84">
        <f t="shared" ref="J29:J34" si="29">PRODUCT(F29,H29)</f>
        <v>0</v>
      </c>
    </row>
    <row r="30" spans="2:10" x14ac:dyDescent="0.2">
      <c r="B30" s="3">
        <v>21</v>
      </c>
      <c r="C30" s="18" t="s">
        <v>68</v>
      </c>
      <c r="D30" s="81" t="s">
        <v>69</v>
      </c>
      <c r="E30" s="38" t="s">
        <v>16</v>
      </c>
      <c r="F30" s="36">
        <v>2</v>
      </c>
      <c r="G30" s="82">
        <v>0</v>
      </c>
      <c r="H30" s="83">
        <v>0</v>
      </c>
      <c r="I30" s="84">
        <f t="shared" si="28"/>
        <v>0</v>
      </c>
      <c r="J30" s="84">
        <f t="shared" si="29"/>
        <v>0</v>
      </c>
    </row>
    <row r="31" spans="2:10" x14ac:dyDescent="0.2">
      <c r="B31" s="3">
        <v>22</v>
      </c>
      <c r="C31" s="18" t="s">
        <v>84</v>
      </c>
      <c r="D31" s="81" t="s">
        <v>86</v>
      </c>
      <c r="E31" s="38" t="s">
        <v>16</v>
      </c>
      <c r="F31" s="36">
        <v>2</v>
      </c>
      <c r="G31" s="82">
        <v>0</v>
      </c>
      <c r="H31" s="83">
        <v>0</v>
      </c>
      <c r="I31" s="84">
        <f t="shared" ref="I31" si="30">PRODUCT(F31,G31)</f>
        <v>0</v>
      </c>
      <c r="J31" s="84">
        <f t="shared" ref="J31" si="31">PRODUCT(F31,H31)</f>
        <v>0</v>
      </c>
    </row>
    <row r="32" spans="2:10" x14ac:dyDescent="0.2">
      <c r="B32" s="3">
        <v>23</v>
      </c>
      <c r="C32" s="18" t="s">
        <v>70</v>
      </c>
      <c r="D32" s="81" t="s">
        <v>71</v>
      </c>
      <c r="E32" s="38" t="s">
        <v>16</v>
      </c>
      <c r="F32" s="36">
        <v>2</v>
      </c>
      <c r="G32" s="82">
        <v>0</v>
      </c>
      <c r="H32" s="83">
        <v>0</v>
      </c>
      <c r="I32" s="84">
        <f t="shared" si="28"/>
        <v>0</v>
      </c>
      <c r="J32" s="84">
        <f t="shared" si="29"/>
        <v>0</v>
      </c>
    </row>
    <row r="33" spans="2:10" x14ac:dyDescent="0.2">
      <c r="B33" s="3">
        <v>24</v>
      </c>
      <c r="C33" s="18" t="s">
        <v>85</v>
      </c>
      <c r="D33" s="81" t="s">
        <v>87</v>
      </c>
      <c r="E33" s="38" t="s">
        <v>16</v>
      </c>
      <c r="F33" s="36">
        <v>2</v>
      </c>
      <c r="G33" s="82">
        <v>0</v>
      </c>
      <c r="H33" s="83">
        <v>0</v>
      </c>
      <c r="I33" s="84">
        <f t="shared" ref="I33" si="32">PRODUCT(F33,G33)</f>
        <v>0</v>
      </c>
      <c r="J33" s="84">
        <f t="shared" ref="J33" si="33">PRODUCT(F33,H33)</f>
        <v>0</v>
      </c>
    </row>
    <row r="34" spans="2:10" ht="25.5" x14ac:dyDescent="0.2">
      <c r="B34" s="3">
        <v>25</v>
      </c>
      <c r="C34" s="85" t="s">
        <v>72</v>
      </c>
      <c r="D34" s="81" t="s">
        <v>89</v>
      </c>
      <c r="E34" s="38" t="s">
        <v>16</v>
      </c>
      <c r="F34" s="36">
        <v>3</v>
      </c>
      <c r="G34" s="82">
        <v>0</v>
      </c>
      <c r="H34" s="83">
        <v>0</v>
      </c>
      <c r="I34" s="84">
        <f t="shared" si="28"/>
        <v>0</v>
      </c>
      <c r="J34" s="84">
        <f t="shared" si="29"/>
        <v>0</v>
      </c>
    </row>
    <row r="35" spans="2:10" x14ac:dyDescent="0.2">
      <c r="B35" s="3">
        <v>26</v>
      </c>
      <c r="C35" s="85" t="s">
        <v>103</v>
      </c>
      <c r="D35" s="81" t="s">
        <v>102</v>
      </c>
      <c r="E35" s="38" t="s">
        <v>16</v>
      </c>
      <c r="F35" s="36">
        <v>3</v>
      </c>
      <c r="G35" s="82">
        <v>0</v>
      </c>
      <c r="H35" s="83">
        <v>0</v>
      </c>
      <c r="I35" s="84">
        <f t="shared" ref="I35" si="34">PRODUCT(F35,G35)</f>
        <v>0</v>
      </c>
      <c r="J35" s="84">
        <f t="shared" ref="J35" si="35">PRODUCT(F35,H35)</f>
        <v>0</v>
      </c>
    </row>
    <row r="36" spans="2:10" x14ac:dyDescent="0.2">
      <c r="B36" s="3">
        <v>27</v>
      </c>
      <c r="C36" s="18" t="s">
        <v>104</v>
      </c>
      <c r="D36" s="81" t="s">
        <v>73</v>
      </c>
      <c r="E36" s="38" t="s">
        <v>16</v>
      </c>
      <c r="F36" s="36">
        <v>10</v>
      </c>
      <c r="G36" s="82">
        <v>0</v>
      </c>
      <c r="H36" s="83">
        <v>0</v>
      </c>
      <c r="I36" s="84">
        <f t="shared" ref="I36" si="36">PRODUCT(F36,G36)</f>
        <v>0</v>
      </c>
      <c r="J36" s="84">
        <f t="shared" ref="J36" si="37">PRODUCT(F36,H36)</f>
        <v>0</v>
      </c>
    </row>
    <row r="37" spans="2:10" x14ac:dyDescent="0.2">
      <c r="B37" s="3">
        <v>28</v>
      </c>
      <c r="C37" s="18" t="s">
        <v>74</v>
      </c>
      <c r="D37" s="81" t="s">
        <v>93</v>
      </c>
      <c r="E37" s="38" t="s">
        <v>16</v>
      </c>
      <c r="F37" s="36">
        <v>5</v>
      </c>
      <c r="G37" s="82">
        <v>0</v>
      </c>
      <c r="H37" s="83">
        <v>0</v>
      </c>
      <c r="I37" s="84">
        <f t="shared" ref="I37" si="38">PRODUCT(F37,G37)</f>
        <v>0</v>
      </c>
      <c r="J37" s="84">
        <f t="shared" ref="J37" si="39">PRODUCT(F37,H37)</f>
        <v>0</v>
      </c>
    </row>
    <row r="38" spans="2:10" ht="15.75" x14ac:dyDescent="0.25">
      <c r="B38" s="3"/>
      <c r="C38" s="136" t="s">
        <v>61</v>
      </c>
      <c r="D38" s="136"/>
      <c r="E38" s="136"/>
      <c r="F38" s="136"/>
      <c r="G38" s="136"/>
      <c r="H38" s="136"/>
      <c r="I38" s="136"/>
      <c r="J38" s="137"/>
    </row>
    <row r="39" spans="2:10" x14ac:dyDescent="0.2">
      <c r="B39" s="3">
        <v>29</v>
      </c>
      <c r="C39" s="18" t="s">
        <v>43</v>
      </c>
      <c r="D39" s="37" t="s">
        <v>42</v>
      </c>
      <c r="E39" s="38" t="s">
        <v>16</v>
      </c>
      <c r="F39" s="34">
        <v>1</v>
      </c>
      <c r="G39" s="15">
        <v>0</v>
      </c>
      <c r="H39" s="30">
        <v>0</v>
      </c>
      <c r="I39" s="2">
        <f t="shared" si="0"/>
        <v>0</v>
      </c>
      <c r="J39" s="2">
        <f t="shared" ref="J39" si="40">PRODUCT(F39,H39)</f>
        <v>0</v>
      </c>
    </row>
    <row r="40" spans="2:10" x14ac:dyDescent="0.2">
      <c r="B40" s="3">
        <v>30</v>
      </c>
      <c r="C40" s="11" t="s">
        <v>35</v>
      </c>
      <c r="D40" s="21"/>
      <c r="E40" s="13" t="s">
        <v>22</v>
      </c>
      <c r="F40" s="14">
        <v>1</v>
      </c>
      <c r="G40" s="15">
        <v>0</v>
      </c>
      <c r="H40" s="30">
        <v>0</v>
      </c>
      <c r="I40" s="2">
        <f t="shared" si="0"/>
        <v>0</v>
      </c>
      <c r="J40" s="2">
        <f t="shared" si="2"/>
        <v>0</v>
      </c>
    </row>
    <row r="41" spans="2:10" x14ac:dyDescent="0.2">
      <c r="B41" s="3">
        <v>31</v>
      </c>
      <c r="C41" s="11" t="s">
        <v>47</v>
      </c>
      <c r="D41" s="21"/>
      <c r="E41" s="13" t="s">
        <v>22</v>
      </c>
      <c r="F41" s="14">
        <v>1</v>
      </c>
      <c r="G41" s="15">
        <v>0</v>
      </c>
      <c r="H41" s="30">
        <v>0</v>
      </c>
      <c r="I41" s="2">
        <f t="shared" si="0"/>
        <v>0</v>
      </c>
      <c r="J41" s="2">
        <f t="shared" si="2"/>
        <v>0</v>
      </c>
    </row>
    <row r="42" spans="2:10" x14ac:dyDescent="0.2">
      <c r="B42" s="3">
        <v>32</v>
      </c>
      <c r="C42" s="11" t="s">
        <v>97</v>
      </c>
      <c r="D42" s="21"/>
      <c r="E42" s="13" t="s">
        <v>22</v>
      </c>
      <c r="F42" s="14">
        <v>1</v>
      </c>
      <c r="G42" s="15">
        <v>0</v>
      </c>
      <c r="H42" s="30">
        <v>0</v>
      </c>
      <c r="I42" s="2">
        <f t="shared" si="0"/>
        <v>0</v>
      </c>
      <c r="J42" s="2">
        <f t="shared" ref="J42" si="41">PRODUCT(F42,H42)</f>
        <v>0</v>
      </c>
    </row>
    <row r="43" spans="2:10" x14ac:dyDescent="0.2">
      <c r="B43" s="3">
        <v>33</v>
      </c>
      <c r="C43" s="11" t="s">
        <v>48</v>
      </c>
      <c r="D43" s="21"/>
      <c r="E43" s="13" t="s">
        <v>22</v>
      </c>
      <c r="F43" s="14">
        <v>1</v>
      </c>
      <c r="G43" s="15">
        <v>0</v>
      </c>
      <c r="H43" s="30">
        <v>0</v>
      </c>
      <c r="I43" s="2">
        <f t="shared" ref="I43" si="42">PRODUCT(F43,G43)</f>
        <v>0</v>
      </c>
      <c r="J43" s="2">
        <f t="shared" ref="J43" si="43">PRODUCT(F43,H43)</f>
        <v>0</v>
      </c>
    </row>
    <row r="44" spans="2:10" x14ac:dyDescent="0.2">
      <c r="B44" s="3">
        <v>34</v>
      </c>
      <c r="C44" s="11" t="s">
        <v>118</v>
      </c>
      <c r="D44" s="21"/>
      <c r="E44" s="13" t="s">
        <v>22</v>
      </c>
      <c r="F44" s="14">
        <v>1</v>
      </c>
      <c r="G44" s="15">
        <v>0</v>
      </c>
      <c r="H44" s="30">
        <v>0</v>
      </c>
      <c r="I44" s="2">
        <f t="shared" si="0"/>
        <v>0</v>
      </c>
      <c r="J44" s="2">
        <f t="shared" si="2"/>
        <v>0</v>
      </c>
    </row>
    <row r="45" spans="2:10" x14ac:dyDescent="0.2">
      <c r="B45" s="3">
        <v>35</v>
      </c>
      <c r="C45" s="11" t="s">
        <v>98</v>
      </c>
      <c r="D45" s="21"/>
      <c r="E45" s="13" t="s">
        <v>22</v>
      </c>
      <c r="F45" s="14">
        <v>1</v>
      </c>
      <c r="G45" s="15">
        <v>0</v>
      </c>
      <c r="H45" s="30">
        <v>0</v>
      </c>
      <c r="I45" s="2">
        <f t="shared" si="0"/>
        <v>0</v>
      </c>
      <c r="J45" s="2">
        <f t="shared" si="2"/>
        <v>0</v>
      </c>
    </row>
    <row r="46" spans="2:10" x14ac:dyDescent="0.2">
      <c r="B46" s="120" t="s">
        <v>24</v>
      </c>
      <c r="C46" s="121"/>
      <c r="D46" s="121"/>
      <c r="E46" s="121"/>
      <c r="F46" s="121"/>
      <c r="G46" s="121"/>
      <c r="H46" s="121"/>
      <c r="I46" s="121"/>
      <c r="J46" s="122"/>
    </row>
    <row r="47" spans="2:10" x14ac:dyDescent="0.2">
      <c r="B47" s="110" t="s">
        <v>25</v>
      </c>
      <c r="C47" s="111"/>
      <c r="D47" s="23"/>
      <c r="E47" s="112">
        <f>SUM(I8:I45)</f>
        <v>0</v>
      </c>
      <c r="F47" s="113"/>
      <c r="G47" s="113"/>
      <c r="H47" s="113"/>
      <c r="I47" s="113"/>
      <c r="J47" s="114"/>
    </row>
    <row r="48" spans="2:10" x14ac:dyDescent="0.2">
      <c r="B48" s="110" t="s">
        <v>26</v>
      </c>
      <c r="C48" s="111"/>
      <c r="D48" s="23"/>
      <c r="E48" s="123">
        <f>SUM(J8:J45)</f>
        <v>0</v>
      </c>
      <c r="F48" s="96"/>
      <c r="G48" s="96"/>
      <c r="H48" s="96"/>
      <c r="I48" s="96"/>
      <c r="J48" s="124"/>
    </row>
    <row r="49" spans="2:10" ht="15.75" x14ac:dyDescent="0.25">
      <c r="B49" s="24" t="s">
        <v>27</v>
      </c>
      <c r="C49" s="25"/>
      <c r="D49" s="24"/>
      <c r="E49" s="117">
        <f>SUM(E47:J48)</f>
        <v>0</v>
      </c>
      <c r="F49" s="118"/>
      <c r="G49" s="118"/>
      <c r="H49" s="118"/>
      <c r="I49" s="118"/>
      <c r="J49" s="119"/>
    </row>
    <row r="50" spans="2:10" x14ac:dyDescent="0.2">
      <c r="B50" s="131"/>
      <c r="C50" s="132"/>
      <c r="D50" s="132"/>
      <c r="E50" s="132"/>
      <c r="F50" s="132"/>
      <c r="G50" s="132"/>
      <c r="H50" s="132"/>
      <c r="I50" s="132"/>
      <c r="J50" s="133"/>
    </row>
    <row r="51" spans="2:10" ht="15.75" x14ac:dyDescent="0.25">
      <c r="B51" s="26"/>
      <c r="C51" s="115" t="s">
        <v>36</v>
      </c>
      <c r="D51" s="115"/>
      <c r="E51" s="115"/>
      <c r="F51" s="115"/>
      <c r="G51" s="115"/>
      <c r="H51" s="115"/>
      <c r="I51" s="115"/>
      <c r="J51" s="116"/>
    </row>
    <row r="52" spans="2:10" x14ac:dyDescent="0.2">
      <c r="B52" s="22">
        <v>32</v>
      </c>
      <c r="C52" s="27" t="s">
        <v>17</v>
      </c>
      <c r="D52" s="35" t="s">
        <v>18</v>
      </c>
      <c r="E52" s="28" t="s">
        <v>19</v>
      </c>
      <c r="F52" s="33">
        <v>100</v>
      </c>
      <c r="G52" s="29">
        <v>0</v>
      </c>
      <c r="H52" s="32">
        <v>0</v>
      </c>
      <c r="I52" s="2">
        <f>PRODUCT(F52,G52)</f>
        <v>0</v>
      </c>
      <c r="J52" s="2">
        <f>PRODUCT(F52,H52)</f>
        <v>0</v>
      </c>
    </row>
    <row r="53" spans="2:10" x14ac:dyDescent="0.2">
      <c r="B53" s="22">
        <v>33</v>
      </c>
      <c r="C53" s="18" t="s">
        <v>46</v>
      </c>
      <c r="D53" s="19" t="s">
        <v>39</v>
      </c>
      <c r="E53" s="20" t="s">
        <v>19</v>
      </c>
      <c r="F53" s="16">
        <v>60</v>
      </c>
      <c r="G53" s="29">
        <v>0</v>
      </c>
      <c r="H53" s="32">
        <v>0</v>
      </c>
      <c r="I53" s="31">
        <f>PRODUCT(F53,G53)</f>
        <v>0</v>
      </c>
      <c r="J53" s="31">
        <f>PRODUCT(F53,H53)</f>
        <v>0</v>
      </c>
    </row>
    <row r="54" spans="2:10" ht="25.5" x14ac:dyDescent="0.2">
      <c r="B54" s="22">
        <v>34</v>
      </c>
      <c r="C54" s="11" t="s">
        <v>75</v>
      </c>
      <c r="D54" s="39" t="s">
        <v>76</v>
      </c>
      <c r="E54" s="13" t="s">
        <v>19</v>
      </c>
      <c r="F54" s="34">
        <v>680</v>
      </c>
      <c r="G54" s="29">
        <v>0</v>
      </c>
      <c r="H54" s="32">
        <v>0</v>
      </c>
      <c r="I54" s="31">
        <f>PRODUCT(F54,G54)</f>
        <v>0</v>
      </c>
      <c r="J54" s="31">
        <f>PRODUCT(F54,H54)</f>
        <v>0</v>
      </c>
    </row>
    <row r="55" spans="2:10" ht="25.5" x14ac:dyDescent="0.2">
      <c r="B55" s="22">
        <v>35</v>
      </c>
      <c r="C55" s="11" t="s">
        <v>77</v>
      </c>
      <c r="D55" s="39" t="s">
        <v>78</v>
      </c>
      <c r="E55" s="13" t="s">
        <v>19</v>
      </c>
      <c r="F55" s="34">
        <v>70</v>
      </c>
      <c r="G55" s="29">
        <v>0</v>
      </c>
      <c r="H55" s="32">
        <v>0</v>
      </c>
      <c r="I55" s="31">
        <f t="shared" ref="I55" si="44">PRODUCT(F55,G55)</f>
        <v>0</v>
      </c>
      <c r="J55" s="31">
        <f t="shared" ref="J55" si="45">PRODUCT(F55,H55)</f>
        <v>0</v>
      </c>
    </row>
    <row r="56" spans="2:10" x14ac:dyDescent="0.2">
      <c r="B56" s="22">
        <v>36</v>
      </c>
      <c r="C56" s="11" t="s">
        <v>79</v>
      </c>
      <c r="D56" s="39" t="s">
        <v>80</v>
      </c>
      <c r="E56" s="13" t="s">
        <v>19</v>
      </c>
      <c r="F56" s="34">
        <v>10</v>
      </c>
      <c r="G56" s="29">
        <v>0</v>
      </c>
      <c r="H56" s="32">
        <v>0</v>
      </c>
      <c r="I56" s="31">
        <f t="shared" ref="I56:I57" si="46">PRODUCT(F56,G56)</f>
        <v>0</v>
      </c>
      <c r="J56" s="31">
        <f t="shared" ref="J56:J57" si="47">PRODUCT(F56,H56)</f>
        <v>0</v>
      </c>
    </row>
    <row r="57" spans="2:10" x14ac:dyDescent="0.2">
      <c r="B57" s="22">
        <v>37</v>
      </c>
      <c r="C57" s="11" t="s">
        <v>94</v>
      </c>
      <c r="D57" s="39" t="s">
        <v>95</v>
      </c>
      <c r="E57" s="13" t="s">
        <v>19</v>
      </c>
      <c r="F57" s="34">
        <v>10</v>
      </c>
      <c r="G57" s="29">
        <v>0</v>
      </c>
      <c r="H57" s="32">
        <v>0</v>
      </c>
      <c r="I57" s="31">
        <f t="shared" si="46"/>
        <v>0</v>
      </c>
      <c r="J57" s="31">
        <f t="shared" si="47"/>
        <v>0</v>
      </c>
    </row>
    <row r="58" spans="2:10" x14ac:dyDescent="0.2">
      <c r="B58" s="22">
        <v>38</v>
      </c>
      <c r="C58" s="6" t="s">
        <v>81</v>
      </c>
      <c r="D58" s="7" t="s">
        <v>20</v>
      </c>
      <c r="E58" s="8" t="s">
        <v>22</v>
      </c>
      <c r="F58" s="34">
        <v>1</v>
      </c>
      <c r="G58" s="29">
        <v>0</v>
      </c>
      <c r="H58" s="32">
        <v>0</v>
      </c>
      <c r="I58" s="31">
        <f t="shared" ref="I58:I59" si="48">PRODUCT(F58,G58)</f>
        <v>0</v>
      </c>
      <c r="J58" s="31">
        <f t="shared" ref="J58:J59" si="49">PRODUCT(F58,H58)</f>
        <v>0</v>
      </c>
    </row>
    <row r="59" spans="2:10" x14ac:dyDescent="0.2">
      <c r="B59" s="22">
        <v>39</v>
      </c>
      <c r="C59" s="6" t="s">
        <v>100</v>
      </c>
      <c r="D59" s="7"/>
      <c r="E59" s="8" t="s">
        <v>22</v>
      </c>
      <c r="F59" s="36">
        <v>1</v>
      </c>
      <c r="G59" s="29">
        <v>0</v>
      </c>
      <c r="H59" s="32">
        <v>0</v>
      </c>
      <c r="I59" s="31">
        <f t="shared" si="48"/>
        <v>0</v>
      </c>
      <c r="J59" s="31">
        <f t="shared" si="49"/>
        <v>0</v>
      </c>
    </row>
    <row r="60" spans="2:10" x14ac:dyDescent="0.2">
      <c r="B60" s="22">
        <v>40</v>
      </c>
      <c r="C60" s="11" t="s">
        <v>21</v>
      </c>
      <c r="D60" s="21"/>
      <c r="E60" s="13" t="s">
        <v>22</v>
      </c>
      <c r="F60" s="34">
        <v>1</v>
      </c>
      <c r="G60" s="29">
        <v>0</v>
      </c>
      <c r="H60" s="32">
        <v>0</v>
      </c>
      <c r="I60" s="31">
        <f>PRODUCT(F60,G60)</f>
        <v>0</v>
      </c>
      <c r="J60" s="31">
        <f>PRODUCT(F60,H60)</f>
        <v>0</v>
      </c>
    </row>
    <row r="61" spans="2:10" x14ac:dyDescent="0.2">
      <c r="B61" s="22">
        <v>41</v>
      </c>
      <c r="C61" s="79" t="s">
        <v>96</v>
      </c>
      <c r="D61" s="80"/>
      <c r="E61" s="13" t="s">
        <v>22</v>
      </c>
      <c r="F61" s="34">
        <v>1</v>
      </c>
      <c r="G61" s="29">
        <v>0</v>
      </c>
      <c r="H61" s="32">
        <v>0</v>
      </c>
      <c r="I61" s="31">
        <f>PRODUCT(F61,G61)</f>
        <v>0</v>
      </c>
      <c r="J61" s="31">
        <f>PRODUCT(F61,H61)</f>
        <v>0</v>
      </c>
    </row>
    <row r="62" spans="2:10" x14ac:dyDescent="0.2">
      <c r="B62" s="22">
        <v>42</v>
      </c>
      <c r="C62" s="79" t="s">
        <v>88</v>
      </c>
      <c r="D62" s="21"/>
      <c r="E62" s="13" t="s">
        <v>22</v>
      </c>
      <c r="F62" s="34">
        <v>1</v>
      </c>
      <c r="G62" s="29">
        <v>0</v>
      </c>
      <c r="H62" s="32">
        <v>0</v>
      </c>
      <c r="I62" s="31">
        <f>PRODUCT(F62,G62)</f>
        <v>0</v>
      </c>
      <c r="J62" s="31">
        <f>PRODUCT(F62,H62)</f>
        <v>0</v>
      </c>
    </row>
    <row r="63" spans="2:10" x14ac:dyDescent="0.2">
      <c r="B63" s="120" t="s">
        <v>24</v>
      </c>
      <c r="C63" s="121"/>
      <c r="D63" s="121"/>
      <c r="E63" s="121"/>
      <c r="F63" s="121"/>
      <c r="G63" s="121"/>
      <c r="H63" s="121"/>
      <c r="I63" s="121"/>
      <c r="J63" s="122"/>
    </row>
    <row r="64" spans="2:10" x14ac:dyDescent="0.2">
      <c r="B64" s="87" t="s">
        <v>25</v>
      </c>
      <c r="C64" s="88"/>
      <c r="D64" s="62"/>
      <c r="E64" s="123">
        <f>SUM(I52:I60)</f>
        <v>0</v>
      </c>
      <c r="F64" s="96"/>
      <c r="G64" s="96"/>
      <c r="H64" s="96"/>
      <c r="I64" s="96"/>
      <c r="J64" s="124"/>
    </row>
    <row r="65" spans="2:13" x14ac:dyDescent="0.2">
      <c r="B65" s="87" t="s">
        <v>26</v>
      </c>
      <c r="C65" s="88"/>
      <c r="D65" s="62"/>
      <c r="E65" s="123">
        <f>SUM(J52:J60)</f>
        <v>0</v>
      </c>
      <c r="F65" s="96"/>
      <c r="G65" s="96"/>
      <c r="H65" s="96"/>
      <c r="I65" s="96"/>
      <c r="J65" s="124"/>
    </row>
    <row r="66" spans="2:13" ht="15.75" x14ac:dyDescent="0.25">
      <c r="B66" s="50" t="s">
        <v>27</v>
      </c>
      <c r="C66" s="51"/>
      <c r="D66" s="50"/>
      <c r="E66" s="128">
        <f>SUM(E64:J65)</f>
        <v>0</v>
      </c>
      <c r="F66" s="129"/>
      <c r="G66" s="129"/>
      <c r="H66" s="129"/>
      <c r="I66" s="129"/>
      <c r="J66" s="130"/>
    </row>
    <row r="67" spans="2:13" ht="15.75" x14ac:dyDescent="0.25">
      <c r="B67" s="125"/>
      <c r="C67" s="126"/>
      <c r="D67" s="126"/>
      <c r="E67" s="126"/>
      <c r="F67" s="126"/>
      <c r="G67" s="126"/>
      <c r="H67" s="126"/>
      <c r="I67" s="126"/>
      <c r="J67" s="127"/>
    </row>
    <row r="68" spans="2:13" x14ac:dyDescent="0.2">
      <c r="B68" s="63"/>
      <c r="C68" s="63"/>
      <c r="D68" s="63"/>
      <c r="E68" s="64"/>
      <c r="F68" s="63"/>
      <c r="G68" s="65"/>
      <c r="H68" s="63"/>
      <c r="I68" s="63"/>
      <c r="J68" s="63"/>
    </row>
    <row r="69" spans="2:13" ht="13.5" thickBot="1" x14ac:dyDescent="0.25">
      <c r="B69" s="66"/>
      <c r="C69" s="66"/>
      <c r="D69" s="66"/>
      <c r="E69" s="67"/>
      <c r="F69" s="66"/>
      <c r="G69" s="68"/>
      <c r="H69" s="66"/>
      <c r="I69" s="66"/>
      <c r="J69" s="66"/>
      <c r="K69" s="1"/>
      <c r="L69" s="1"/>
      <c r="M69" s="1"/>
    </row>
    <row r="70" spans="2:13" ht="15.75" x14ac:dyDescent="0.2">
      <c r="B70" s="104" t="s">
        <v>28</v>
      </c>
      <c r="C70" s="105"/>
      <c r="D70" s="105"/>
      <c r="E70" s="105"/>
      <c r="F70" s="105"/>
      <c r="G70" s="105"/>
      <c r="H70" s="105"/>
      <c r="I70" s="105"/>
      <c r="J70" s="106"/>
      <c r="K70" s="1"/>
      <c r="L70" s="1"/>
      <c r="M70" s="1"/>
    </row>
    <row r="71" spans="2:13" ht="15.75" x14ac:dyDescent="0.25">
      <c r="B71" s="107"/>
      <c r="C71" s="108"/>
      <c r="D71" s="108"/>
      <c r="E71" s="108"/>
      <c r="F71" s="108"/>
      <c r="G71" s="108"/>
      <c r="H71" s="108"/>
      <c r="I71" s="108"/>
      <c r="J71" s="109"/>
      <c r="K71" s="1"/>
      <c r="L71" s="1"/>
      <c r="M71" s="1"/>
    </row>
    <row r="72" spans="2:13" x14ac:dyDescent="0.2">
      <c r="B72" s="69" t="s">
        <v>6</v>
      </c>
      <c r="C72" s="98" t="s">
        <v>0</v>
      </c>
      <c r="D72" s="98"/>
      <c r="E72" s="70" t="s">
        <v>2</v>
      </c>
      <c r="F72" s="71" t="s">
        <v>3</v>
      </c>
      <c r="G72" s="71" t="s">
        <v>29</v>
      </c>
      <c r="H72" s="71" t="s">
        <v>30</v>
      </c>
      <c r="I72" s="99" t="s">
        <v>31</v>
      </c>
      <c r="J72" s="100"/>
      <c r="K72" s="1"/>
      <c r="L72" s="1"/>
      <c r="M72" s="1"/>
    </row>
    <row r="73" spans="2:13" x14ac:dyDescent="0.2">
      <c r="B73" s="101"/>
      <c r="C73" s="102"/>
      <c r="D73" s="102"/>
      <c r="E73" s="102"/>
      <c r="F73" s="102"/>
      <c r="G73" s="102"/>
      <c r="H73" s="102"/>
      <c r="I73" s="102"/>
      <c r="J73" s="103"/>
      <c r="K73" s="1"/>
      <c r="L73" s="1"/>
      <c r="M73" s="1"/>
    </row>
    <row r="74" spans="2:13" x14ac:dyDescent="0.2">
      <c r="B74" s="72">
        <v>1</v>
      </c>
      <c r="C74" s="87" t="s">
        <v>37</v>
      </c>
      <c r="D74" s="88"/>
      <c r="E74" s="8" t="s">
        <v>22</v>
      </c>
      <c r="F74" s="73">
        <v>1</v>
      </c>
      <c r="G74" s="74">
        <f>E47</f>
        <v>0</v>
      </c>
      <c r="H74" s="74">
        <f>E48</f>
        <v>0</v>
      </c>
      <c r="I74" s="89">
        <f>G74+H74</f>
        <v>0</v>
      </c>
      <c r="J74" s="90"/>
      <c r="K74" s="1"/>
      <c r="L74" s="1"/>
      <c r="M74" s="1"/>
    </row>
    <row r="75" spans="2:13" x14ac:dyDescent="0.2">
      <c r="B75" s="72">
        <v>2</v>
      </c>
      <c r="C75" s="87" t="s">
        <v>36</v>
      </c>
      <c r="D75" s="88"/>
      <c r="E75" s="8" t="s">
        <v>22</v>
      </c>
      <c r="F75" s="73">
        <v>1</v>
      </c>
      <c r="G75" s="74">
        <f>E64</f>
        <v>0</v>
      </c>
      <c r="H75" s="74">
        <f>E65</f>
        <v>0</v>
      </c>
      <c r="I75" s="89">
        <f>G75+H75</f>
        <v>0</v>
      </c>
      <c r="J75" s="90"/>
      <c r="K75" s="1"/>
      <c r="L75" s="1"/>
      <c r="M75" s="1"/>
    </row>
    <row r="76" spans="2:13" ht="15.75" x14ac:dyDescent="0.25">
      <c r="B76" s="53" t="s">
        <v>32</v>
      </c>
      <c r="C76" s="54"/>
      <c r="D76" s="52"/>
      <c r="E76" s="55"/>
      <c r="F76" s="56"/>
      <c r="G76" s="57">
        <f>SUM(G74:G75)</f>
        <v>0</v>
      </c>
      <c r="H76" s="57">
        <f>SUM(H74:H75)</f>
        <v>0</v>
      </c>
      <c r="I76" s="91">
        <f>SUM(I74:J75)</f>
        <v>0</v>
      </c>
      <c r="J76" s="92"/>
      <c r="K76" s="1"/>
      <c r="L76" s="1"/>
      <c r="M76" s="1"/>
    </row>
    <row r="77" spans="2:13" x14ac:dyDescent="0.2">
      <c r="B77" s="75" t="s">
        <v>38</v>
      </c>
      <c r="C77" s="62"/>
      <c r="D77" s="62"/>
      <c r="E77" s="62"/>
      <c r="F77" s="76"/>
      <c r="G77" s="77"/>
      <c r="H77" s="77"/>
      <c r="I77" s="96">
        <f>PRODUCT(I76,0.21)</f>
        <v>0</v>
      </c>
      <c r="J77" s="97"/>
      <c r="K77" s="1"/>
      <c r="L77" s="1"/>
      <c r="M77" s="1"/>
    </row>
    <row r="78" spans="2:13" ht="16.5" thickBot="1" x14ac:dyDescent="0.3">
      <c r="B78" s="58" t="s">
        <v>33</v>
      </c>
      <c r="C78" s="59"/>
      <c r="D78" s="60"/>
      <c r="E78" s="61"/>
      <c r="F78" s="93">
        <f>SUM(I76:J77)</f>
        <v>0</v>
      </c>
      <c r="G78" s="94"/>
      <c r="H78" s="94"/>
      <c r="I78" s="94"/>
      <c r="J78" s="95"/>
      <c r="K78" s="1"/>
      <c r="L78" s="1"/>
      <c r="M78" s="1"/>
    </row>
    <row r="79" spans="2:13" x14ac:dyDescent="0.2">
      <c r="B79" s="1"/>
      <c r="C79" s="1"/>
      <c r="D79" s="1"/>
      <c r="E79" s="10"/>
      <c r="F79" s="1"/>
      <c r="G79" s="5"/>
      <c r="H79" s="1"/>
      <c r="I79" s="1"/>
      <c r="J79" s="1"/>
      <c r="K79" s="1"/>
      <c r="L79" s="1"/>
      <c r="M79" s="1"/>
    </row>
    <row r="80" spans="2:13" x14ac:dyDescent="0.2">
      <c r="B80" s="1"/>
      <c r="C80" s="78" t="s">
        <v>49</v>
      </c>
      <c r="D80" s="1"/>
      <c r="E80" s="10"/>
      <c r="F80" s="1"/>
      <c r="G80" s="5"/>
      <c r="H80" s="1"/>
      <c r="I80" s="1"/>
      <c r="J80" s="1"/>
      <c r="K80" s="1"/>
      <c r="L80" s="1"/>
      <c r="M80" s="1"/>
    </row>
    <row r="81" spans="2:13" x14ac:dyDescent="0.2">
      <c r="B81" s="1"/>
      <c r="C81" s="1" t="s">
        <v>101</v>
      </c>
      <c r="D81" s="1"/>
      <c r="E81" s="10"/>
      <c r="F81" s="1"/>
      <c r="G81" s="5"/>
      <c r="H81" s="1"/>
      <c r="I81" s="1"/>
      <c r="J81" s="1"/>
      <c r="K81" s="1"/>
      <c r="L81" s="1"/>
      <c r="M81" s="1"/>
    </row>
    <row r="82" spans="2:13" x14ac:dyDescent="0.2">
      <c r="B82" s="1"/>
      <c r="C82" s="1" t="s">
        <v>62</v>
      </c>
      <c r="D82" s="1"/>
      <c r="E82" s="10"/>
      <c r="F82" s="1"/>
      <c r="G82" s="5"/>
      <c r="H82" s="1"/>
      <c r="I82" s="1"/>
      <c r="J82" s="1"/>
      <c r="K82" s="1"/>
      <c r="L82" s="1"/>
      <c r="M82" s="1"/>
    </row>
    <row r="83" spans="2:13" x14ac:dyDescent="0.2">
      <c r="B83" s="1"/>
      <c r="C83" s="1" t="s">
        <v>107</v>
      </c>
      <c r="D83" s="1"/>
      <c r="E83" s="10"/>
      <c r="F83" s="1"/>
      <c r="G83" s="5"/>
      <c r="H83" s="1"/>
      <c r="I83" s="1"/>
      <c r="J83" s="1"/>
      <c r="K83" s="1"/>
      <c r="L83" s="1"/>
      <c r="M83" s="1"/>
    </row>
  </sheetData>
  <mergeCells count="35">
    <mergeCell ref="B2:J2"/>
    <mergeCell ref="C7:J7"/>
    <mergeCell ref="B6:J6"/>
    <mergeCell ref="B48:C48"/>
    <mergeCell ref="E48:J48"/>
    <mergeCell ref="B46:J46"/>
    <mergeCell ref="C14:J14"/>
    <mergeCell ref="C25:J25"/>
    <mergeCell ref="C38:J38"/>
    <mergeCell ref="G3:H3"/>
    <mergeCell ref="I3:J3"/>
    <mergeCell ref="B70:J70"/>
    <mergeCell ref="B71:J71"/>
    <mergeCell ref="B47:C47"/>
    <mergeCell ref="E47:J47"/>
    <mergeCell ref="C51:J51"/>
    <mergeCell ref="E49:J49"/>
    <mergeCell ref="B63:J63"/>
    <mergeCell ref="B64:C64"/>
    <mergeCell ref="E64:J64"/>
    <mergeCell ref="B67:J67"/>
    <mergeCell ref="B65:C65"/>
    <mergeCell ref="E65:J65"/>
    <mergeCell ref="E66:J66"/>
    <mergeCell ref="B50:J50"/>
    <mergeCell ref="C74:D74"/>
    <mergeCell ref="I74:J74"/>
    <mergeCell ref="C72:D72"/>
    <mergeCell ref="I72:J72"/>
    <mergeCell ref="B73:J73"/>
    <mergeCell ref="C75:D75"/>
    <mergeCell ref="I75:J75"/>
    <mergeCell ref="I76:J76"/>
    <mergeCell ref="F78:J78"/>
    <mergeCell ref="I77:J77"/>
  </mergeCells>
  <phoneticPr fontId="7" type="noConversion"/>
  <pageMargins left="0.39370078740157483" right="0" top="0.98425196850393704" bottom="0.98425196850393704" header="0.51181102362204722" footer="0.51181102362204722"/>
  <pageSetup paperSize="9" scale="65" orientation="portrait" horizontalDpi="4294967293" r:id="rId1"/>
  <headerFooter alignWithMargins="0">
    <oddFooter>&amp;C &amp;P/&amp;N</oddFooter>
  </headerFooter>
  <rowBreaks count="2" manualBreakCount="2">
    <brk id="5" max="9" man="1"/>
    <brk id="6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</vt:lpstr>
      <vt:lpstr>Výkaz!Oblast_tisku</vt:lpstr>
      <vt:lpstr>Partslist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Milan Hádek</cp:lastModifiedBy>
  <cp:lastPrinted>2019-08-29T06:05:33Z</cp:lastPrinted>
  <dcterms:created xsi:type="dcterms:W3CDTF">2012-02-08T14:11:33Z</dcterms:created>
  <dcterms:modified xsi:type="dcterms:W3CDTF">2019-09-02T09:42:30Z</dcterms:modified>
</cp:coreProperties>
</file>